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ปี 2568\เปิดบ้าน 68\ป.4\41 Excel\"/>
    </mc:Choice>
  </mc:AlternateContent>
  <xr:revisionPtr revIDLastSave="0" documentId="13_ncr:1_{CE9E8691-5E8B-4BFA-A383-B97DC16FDA56}" xr6:coauthVersionLast="47" xr6:coauthVersionMax="47" xr10:uidLastSave="{00000000-0000-0000-0000-000000000000}"/>
  <bookViews>
    <workbookView xWindow="-120" yWindow="-120" windowWidth="29040" windowHeight="15990" activeTab="4" xr2:uid="{18B6D1DF-294F-48A2-B371-A83B09A6FAE2}"/>
  </bookViews>
  <sheets>
    <sheet name="ตารางเรียน" sheetId="2" r:id="rId1"/>
    <sheet name="ตารางรายรับ-จ่าย" sheetId="3" r:id="rId2"/>
    <sheet name="รายงานสินค้าจัดงานวันเกิด" sheetId="4" r:id="rId3"/>
    <sheet name="แบบประเมินชิ้นงาน" sheetId="5" r:id="rId4"/>
    <sheet name="แผนภูมิ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3" i="6"/>
  <c r="H5" i="5"/>
  <c r="H6" i="5"/>
  <c r="H7" i="5"/>
  <c r="H8" i="5"/>
  <c r="H4" i="5"/>
  <c r="E15" i="4"/>
  <c r="E16" i="4"/>
  <c r="E17" i="4"/>
  <c r="E4" i="4"/>
  <c r="E5" i="4"/>
  <c r="E6" i="4"/>
  <c r="E7" i="4"/>
  <c r="E8" i="4"/>
  <c r="E18" i="4" s="1"/>
  <c r="E9" i="4"/>
  <c r="E10" i="4"/>
  <c r="E11" i="4"/>
  <c r="E12" i="4"/>
  <c r="E13" i="4"/>
  <c r="E14" i="4"/>
  <c r="E3" i="4"/>
  <c r="E159" i="3"/>
  <c r="E158" i="3"/>
  <c r="D158" i="3"/>
  <c r="E122" i="3"/>
  <c r="E121" i="3"/>
  <c r="D121" i="3"/>
  <c r="E85" i="3"/>
  <c r="E84" i="3"/>
  <c r="D84" i="3"/>
  <c r="D48" i="3"/>
  <c r="E49" i="3"/>
  <c r="E12" i="3"/>
  <c r="E48" i="3"/>
  <c r="E11" i="3"/>
  <c r="D11" i="3"/>
</calcChain>
</file>

<file path=xl/sharedStrings.xml><?xml version="1.0" encoding="utf-8"?>
<sst xmlns="http://schemas.openxmlformats.org/spreadsheetml/2006/main" count="173" uniqueCount="101">
  <si>
    <t>วัน/เวลา</t>
  </si>
  <si>
    <t>จันทร์</t>
  </si>
  <si>
    <t>อังคาร</t>
  </si>
  <si>
    <t>พุธ</t>
  </si>
  <si>
    <t>พฤหัสบดี</t>
  </si>
  <si>
    <t>ศุกร์</t>
  </si>
  <si>
    <t>8.30-9.30</t>
  </si>
  <si>
    <t>9.30-10.30</t>
  </si>
  <si>
    <t>10.30-11.30</t>
  </si>
  <si>
    <t>11.30-12.30</t>
  </si>
  <si>
    <t>12.30-13.30</t>
  </si>
  <si>
    <t>13.30-14.30</t>
  </si>
  <si>
    <t>14.30-15.30</t>
  </si>
  <si>
    <t>คณิตเสริม</t>
  </si>
  <si>
    <t>การงานอาชีพ</t>
  </si>
  <si>
    <t>สังคมศึกษา</t>
  </si>
  <si>
    <t>ภาษาไทย</t>
  </si>
  <si>
    <t>คณิตศาสตร์</t>
  </si>
  <si>
    <t>พักกลางวัน</t>
  </si>
  <si>
    <t>แนะแนว</t>
  </si>
  <si>
    <t>การใช้อังกฤษ</t>
  </si>
  <si>
    <t>ภาษาอังกฤษ</t>
  </si>
  <si>
    <t>สุขศึกษา</t>
  </si>
  <si>
    <t>พลศึกษา</t>
  </si>
  <si>
    <t>ชุมนุม</t>
  </si>
  <si>
    <t>วิทยาศาสตร์</t>
  </si>
  <si>
    <t>เทคโนโลยี</t>
  </si>
  <si>
    <t>ภาษาไทยเสริม</t>
  </si>
  <si>
    <t>ตารางเรียน ป.4/1</t>
  </si>
  <si>
    <t>ประวัติศาสตร์</t>
  </si>
  <si>
    <t>ศิลปะ</t>
  </si>
  <si>
    <t>ตารางรายรับ-จ่าย วันจันทร์</t>
  </si>
  <si>
    <t>รายการ</t>
  </si>
  <si>
    <t>จำนวน</t>
  </si>
  <si>
    <t>รายรับ</t>
  </si>
  <si>
    <t>รายจ่าย</t>
  </si>
  <si>
    <t>รวม</t>
  </si>
  <si>
    <t>คงเหลือ</t>
  </si>
  <si>
    <t>ลำดับที่</t>
  </si>
  <si>
    <t>ตารางรายรับ-จ่าย วันอังคาร</t>
  </si>
  <si>
    <t>ตารางรายรับ-จ่าย วันพุธ</t>
  </si>
  <si>
    <t>ตารางรายรับ-จ่าย วันพฤหัสบดี</t>
  </si>
  <si>
    <t>ตารางรายรับ-จ่าย วันศุกร์</t>
  </si>
  <si>
    <t>แม่ให้เงินมา</t>
  </si>
  <si>
    <t>ซื้อน้ำ</t>
  </si>
  <si>
    <t>ซื้อข้าว</t>
  </si>
  <si>
    <t>ซื้อขนม</t>
  </si>
  <si>
    <t>ซื้อดินสอ</t>
  </si>
  <si>
    <t>ซื้อกบเหลา</t>
  </si>
  <si>
    <t>ซื้อไก่ทอด</t>
  </si>
  <si>
    <t>ซื้อสมุด</t>
  </si>
  <si>
    <t>พ่อให้เงินมา</t>
  </si>
  <si>
    <t xml:space="preserve">  ซื้อข้าวกล่อง</t>
  </si>
  <si>
    <t>ซื้อหมูปิ้ง</t>
  </si>
  <si>
    <t>ซื้อซูชิ</t>
  </si>
  <si>
    <t>ซื้อลูกอม</t>
  </si>
  <si>
    <t>ซื้อไก่ย่าง</t>
  </si>
  <si>
    <t>ซื้อมะม่วง</t>
  </si>
  <si>
    <t>ซื้อไม้บรรทัด</t>
  </si>
  <si>
    <t>การอ่านอังกฤษ</t>
  </si>
  <si>
    <t>รายการสินค้าจัดงานวันเกิด</t>
  </si>
  <si>
    <t>ลำดับ</t>
  </si>
  <si>
    <t>ราคา</t>
  </si>
  <si>
    <t>น้ำอัดลม/ขวด (ขวดใหญ่)</t>
  </si>
  <si>
    <t>น้ำเปล่า/ขวด (ขวดใหญ่)</t>
  </si>
  <si>
    <t>เค้ก 2 ปอนด์</t>
  </si>
  <si>
    <t>เทียนวันเกิด</t>
  </si>
  <si>
    <t>ลูกโป่ง/ใบ</t>
  </si>
  <si>
    <t>ชาบู</t>
  </si>
  <si>
    <t>แซลมอนย่าง</t>
  </si>
  <si>
    <t>ไก่เกาหลี</t>
  </si>
  <si>
    <t>เฟร้นฟราย</t>
  </si>
  <si>
    <t>ส้มตำไทย</t>
  </si>
  <si>
    <t>ยำมาม่า</t>
  </si>
  <si>
    <t>ซาลาเปา</t>
  </si>
  <si>
    <t>ขนมจีบ</t>
  </si>
  <si>
    <t>สาหร่ายเถ้าแก่น้อย</t>
  </si>
  <si>
    <t>ไส้กรอกทอด</t>
  </si>
  <si>
    <t>แบบประเมินชิ้นงาน</t>
  </si>
  <si>
    <t>ที่</t>
  </si>
  <si>
    <t>ชื่อ-สกุล</t>
  </si>
  <si>
    <t>มีความทั้งใจในการทำงาน</t>
  </si>
  <si>
    <t>มีความคิดสร้างสรรค์</t>
  </si>
  <si>
    <t>เสร็จทันตามเวลาที่กำหนด</t>
  </si>
  <si>
    <t>จัดรูปแบบได้สวยงามและเหมาะสม</t>
  </si>
  <si>
    <t>เด็กหญิงธันญาพร</t>
  </si>
  <si>
    <t>ดวงเกตุ</t>
  </si>
  <si>
    <t>เด็กหญิงศรันย์ภัทร์</t>
  </si>
  <si>
    <t>ศรีโยธิน</t>
  </si>
  <si>
    <t>ทองประไพ</t>
  </si>
  <si>
    <t>เด็กหญิงมนสิชา</t>
  </si>
  <si>
    <t>มีเจริญ</t>
  </si>
  <si>
    <t>เด็กหญิงธัญญรัตน์</t>
  </si>
  <si>
    <t>พลับหอม</t>
  </si>
  <si>
    <t>เด็กหญิงณรินรดา</t>
  </si>
  <si>
    <t>อังกฤษ</t>
  </si>
  <si>
    <t>เสริมทัษะ</t>
  </si>
  <si>
    <t>เสริมทักษะ</t>
  </si>
  <si>
    <t>นาฏ</t>
  </si>
  <si>
    <t>แผนภูมิรายรับ-รายจ่าย</t>
  </si>
  <si>
    <t>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</si>
</sst>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8"/>
      <color theme="1"/>
      <name val="2005_iannnnnMTV"/>
    </font>
    <font>
      <sz val="18"/>
      <color theme="1"/>
      <name val="2005_iannnnnHBO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  <color rgb="FF99CCFF"/>
      <color rgb="FFB3F3BF"/>
      <color rgb="FFCCCCFF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r>
              <a:rPr lang="th-TH"/>
              <a:t>แผนภูมิรายรับ-จ่าย</a:t>
            </a:r>
            <a:endParaRPr lang="en-US"/>
          </a:p>
        </c:rich>
      </c:tx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2005_iannnnnMTV" panose="02000000000000000000" pitchFamily="2" charset="0"/>
              <a:ea typeface="+mn-ea"/>
              <a:cs typeface="2005_iannnnnMTV" panose="02000000000000000000" pitchFamily="2" charset="0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0291767883697199E-2"/>
          <c:y val="0.18448459150735302"/>
          <c:w val="0.88723862642169726"/>
          <c:h val="0.61553988043161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แผนภูมิ!$B$2</c:f>
              <c:strCache>
                <c:ptCount val="1"/>
                <c:pt idx="0">
                  <c:v>รายรับ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แผนภูมิ!$B$3:$B$7</c:f>
              <c:numCache>
                <c:formatCode>General</c:formatCode>
                <c:ptCount val="5"/>
                <c:pt idx="0">
                  <c:v>100</c:v>
                </c:pt>
                <c:pt idx="1">
                  <c:v>120</c:v>
                </c:pt>
                <c:pt idx="2">
                  <c:v>80</c:v>
                </c:pt>
                <c:pt idx="3">
                  <c:v>60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1-4B7F-A078-DA1D369A6A06}"/>
            </c:ext>
          </c:extLst>
        </c:ser>
        <c:ser>
          <c:idx val="1"/>
          <c:order val="1"/>
          <c:tx>
            <c:strRef>
              <c:f>แผนภูมิ!$C$2</c:f>
              <c:strCache>
                <c:ptCount val="1"/>
                <c:pt idx="0">
                  <c:v>รายจ่าย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แผนภูมิ!$C$3:$C$7</c:f>
              <c:numCache>
                <c:formatCode>General</c:formatCode>
                <c:ptCount val="5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1-4B7F-A078-DA1D369A6A06}"/>
            </c:ext>
          </c:extLst>
        </c:ser>
        <c:ser>
          <c:idx val="2"/>
          <c:order val="2"/>
          <c:tx>
            <c:strRef>
              <c:f>แผนภูมิ!$D$2</c:f>
              <c:strCache>
                <c:ptCount val="1"/>
                <c:pt idx="0">
                  <c:v>คงเหลือ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แผนภูมิ!$A$3:$A$7</c:f>
              <c:strCache>
                <c:ptCount val="5"/>
                <c:pt idx="0">
                  <c:v>จันทร์</c:v>
                </c:pt>
                <c:pt idx="1">
                  <c:v>อังคาร</c:v>
                </c:pt>
                <c:pt idx="2">
                  <c:v>พุธ</c:v>
                </c:pt>
                <c:pt idx="3">
                  <c:v>พฤหัสบดี</c:v>
                </c:pt>
                <c:pt idx="4">
                  <c:v>ศุกร์</c:v>
                </c:pt>
              </c:strCache>
            </c:strRef>
          </c:cat>
          <c:val>
            <c:numRef>
              <c:f>แผนภูมิ!$D$3:$D$7</c:f>
              <c:numCache>
                <c:formatCode>General</c:formatCode>
                <c:ptCount val="5"/>
                <c:pt idx="0">
                  <c:v>50</c:v>
                </c:pt>
                <c:pt idx="1">
                  <c:v>100</c:v>
                </c:pt>
                <c:pt idx="2">
                  <c:v>50</c:v>
                </c:pt>
                <c:pt idx="3">
                  <c:v>20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1-4B7F-A078-DA1D369A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4552128"/>
        <c:axId val="1804551712"/>
      </c:barChart>
      <c:catAx>
        <c:axId val="180455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endParaRPr lang="th-TH"/>
          </a:p>
        </c:txPr>
        <c:crossAx val="1804551712"/>
        <c:crosses val="autoZero"/>
        <c:auto val="1"/>
        <c:lblAlgn val="ctr"/>
        <c:lblOffset val="100"/>
        <c:noMultiLvlLbl val="0"/>
      </c:catAx>
      <c:valAx>
        <c:axId val="180455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tx2">
              <a:lumMod val="40000"/>
              <a:lumOff val="60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2005_iannnnnMTV" panose="02000000000000000000" pitchFamily="2" charset="0"/>
                <a:ea typeface="+mn-ea"/>
                <a:cs typeface="2005_iannnnnMTV" panose="02000000000000000000" pitchFamily="2" charset="0"/>
              </a:defRPr>
            </a:pPr>
            <a:endParaRPr lang="th-TH"/>
          </a:p>
        </c:txPr>
        <c:crossAx val="1804552128"/>
        <c:crosses val="autoZero"/>
        <c:crossBetween val="between"/>
      </c:valAx>
      <c:spPr>
        <a:solidFill>
          <a:schemeClr val="accent2">
            <a:lumMod val="60000"/>
            <a:lumOff val="40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2005_iannnnnMTV" panose="02000000000000000000" pitchFamily="2" charset="0"/>
              <a:ea typeface="+mn-ea"/>
              <a:cs typeface="2005_iannnnnMTV" panose="02000000000000000000" pitchFamily="2" charset="0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2005_iannnnnMTV" panose="02000000000000000000" pitchFamily="2" charset="0"/>
          <a:cs typeface="2005_iannnnnMTV" panose="02000000000000000000" pitchFamily="2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110728</xdr:rowOff>
    </xdr:from>
    <xdr:to>
      <xdr:col>8</xdr:col>
      <xdr:colOff>458391</xdr:colOff>
      <xdr:row>27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D494F7-9747-4600-93D6-4AA09EF8B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CF46-B107-450A-A6C1-3A56808E44D6}">
  <dimension ref="A1:I7"/>
  <sheetViews>
    <sheetView zoomScale="160" zoomScaleNormal="160" workbookViewId="0">
      <selection activeCell="F15" sqref="F15"/>
    </sheetView>
  </sheetViews>
  <sheetFormatPr defaultColWidth="13.5" defaultRowHeight="14.25" x14ac:dyDescent="0.2"/>
  <cols>
    <col min="1" max="16384" width="13.5" style="2"/>
  </cols>
  <sheetData>
    <row r="1" spans="1:9" ht="27" x14ac:dyDescent="0.6">
      <c r="A1" s="21" t="s">
        <v>28</v>
      </c>
      <c r="B1" s="21"/>
      <c r="C1" s="21"/>
      <c r="D1" s="21"/>
      <c r="E1" s="21"/>
      <c r="F1" s="21"/>
      <c r="G1" s="21"/>
      <c r="H1" s="21"/>
      <c r="I1" s="1"/>
    </row>
    <row r="2" spans="1:9" ht="27" x14ac:dyDescent="0.6">
      <c r="A2" s="6" t="s">
        <v>0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1"/>
    </row>
    <row r="3" spans="1:9" ht="27" x14ac:dyDescent="0.6">
      <c r="A3" s="4" t="s">
        <v>1</v>
      </c>
      <c r="B3" s="4" t="s">
        <v>13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15</v>
      </c>
      <c r="I3" s="1"/>
    </row>
    <row r="4" spans="1:9" ht="27" x14ac:dyDescent="0.6">
      <c r="A4" s="5" t="s">
        <v>2</v>
      </c>
      <c r="B4" s="5" t="s">
        <v>25</v>
      </c>
      <c r="C4" s="5" t="s">
        <v>25</v>
      </c>
      <c r="D4" s="5" t="s">
        <v>26</v>
      </c>
      <c r="E4" s="5" t="s">
        <v>18</v>
      </c>
      <c r="F4" s="5" t="s">
        <v>27</v>
      </c>
      <c r="G4" s="5" t="s">
        <v>29</v>
      </c>
      <c r="H4" s="5" t="s">
        <v>16</v>
      </c>
      <c r="I4" s="1"/>
    </row>
    <row r="5" spans="1:9" ht="27" x14ac:dyDescent="0.6">
      <c r="A5" s="3" t="s">
        <v>3</v>
      </c>
      <c r="B5" s="3" t="s">
        <v>30</v>
      </c>
      <c r="C5" s="3" t="s">
        <v>17</v>
      </c>
      <c r="D5" s="3" t="s">
        <v>21</v>
      </c>
      <c r="E5" s="3" t="s">
        <v>18</v>
      </c>
      <c r="F5" s="3" t="s">
        <v>16</v>
      </c>
      <c r="G5" s="3" t="s">
        <v>96</v>
      </c>
      <c r="H5" s="3" t="s">
        <v>97</v>
      </c>
      <c r="I5" s="1"/>
    </row>
    <row r="6" spans="1:9" ht="27" x14ac:dyDescent="0.6">
      <c r="A6" s="3" t="s">
        <v>4</v>
      </c>
      <c r="B6" s="3" t="s">
        <v>59</v>
      </c>
      <c r="C6" s="3" t="s">
        <v>17</v>
      </c>
      <c r="D6" s="3" t="s">
        <v>25</v>
      </c>
      <c r="E6" s="3" t="s">
        <v>18</v>
      </c>
      <c r="F6" s="3" t="s">
        <v>98</v>
      </c>
      <c r="G6" s="3"/>
      <c r="H6" s="3" t="s">
        <v>95</v>
      </c>
      <c r="I6" s="1"/>
    </row>
    <row r="7" spans="1:9" ht="27" x14ac:dyDescent="0.6">
      <c r="A7" s="3" t="s">
        <v>5</v>
      </c>
      <c r="B7" s="3" t="s">
        <v>14</v>
      </c>
      <c r="C7" s="3" t="s">
        <v>15</v>
      </c>
      <c r="D7" s="3" t="s">
        <v>21</v>
      </c>
      <c r="E7" s="3" t="s">
        <v>18</v>
      </c>
      <c r="F7" s="3" t="s">
        <v>22</v>
      </c>
      <c r="G7" s="3" t="s">
        <v>23</v>
      </c>
      <c r="H7" s="3" t="s">
        <v>24</v>
      </c>
      <c r="I7" s="1"/>
    </row>
  </sheetData>
  <mergeCells count="1">
    <mergeCell ref="A1:H1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A495-A878-40E4-9BC8-569A9D6F2C93}">
  <dimension ref="A1:E159"/>
  <sheetViews>
    <sheetView zoomScale="160" zoomScaleNormal="160" workbookViewId="0">
      <selection activeCell="E11" sqref="E11"/>
    </sheetView>
  </sheetViews>
  <sheetFormatPr defaultRowHeight="14.25" x14ac:dyDescent="0.2"/>
  <cols>
    <col min="2" max="2" width="28.625" customWidth="1"/>
    <col min="3" max="3" width="13.875" customWidth="1"/>
    <col min="4" max="5" width="12.875" customWidth="1"/>
  </cols>
  <sheetData>
    <row r="1" spans="1:5" ht="27" x14ac:dyDescent="0.6">
      <c r="A1" s="33" t="s">
        <v>31</v>
      </c>
      <c r="B1" s="33"/>
      <c r="C1" s="33"/>
      <c r="D1" s="33"/>
      <c r="E1" s="33"/>
    </row>
    <row r="2" spans="1:5" ht="27" x14ac:dyDescent="0.6">
      <c r="A2" s="9" t="s">
        <v>38</v>
      </c>
      <c r="B2" s="10" t="s">
        <v>32</v>
      </c>
      <c r="C2" s="5" t="s">
        <v>33</v>
      </c>
      <c r="D2" s="11" t="s">
        <v>34</v>
      </c>
      <c r="E2" s="4" t="s">
        <v>35</v>
      </c>
    </row>
    <row r="3" spans="1:5" ht="27" x14ac:dyDescent="0.6">
      <c r="A3" s="3">
        <v>1</v>
      </c>
      <c r="B3" s="3" t="s">
        <v>43</v>
      </c>
      <c r="C3" s="3"/>
      <c r="D3" s="12">
        <v>100</v>
      </c>
      <c r="E3" s="12"/>
    </row>
    <row r="4" spans="1:5" ht="27" x14ac:dyDescent="0.6">
      <c r="A4" s="3">
        <v>2</v>
      </c>
      <c r="B4" s="3" t="s">
        <v>44</v>
      </c>
      <c r="C4" s="3">
        <v>2</v>
      </c>
      <c r="D4" s="12"/>
      <c r="E4" s="12">
        <v>10</v>
      </c>
    </row>
    <row r="5" spans="1:5" ht="27" x14ac:dyDescent="0.6">
      <c r="A5" s="3">
        <v>3</v>
      </c>
      <c r="B5" s="3" t="s">
        <v>45</v>
      </c>
      <c r="C5" s="3">
        <v>1</v>
      </c>
      <c r="D5" s="12"/>
      <c r="E5" s="12">
        <v>5</v>
      </c>
    </row>
    <row r="6" spans="1:5" ht="27" x14ac:dyDescent="0.6">
      <c r="A6" s="3">
        <v>4</v>
      </c>
      <c r="B6" s="3" t="s">
        <v>46</v>
      </c>
      <c r="C6" s="3">
        <v>2</v>
      </c>
      <c r="D6" s="12"/>
      <c r="E6" s="12">
        <v>20</v>
      </c>
    </row>
    <row r="7" spans="1:5" ht="27" x14ac:dyDescent="0.6">
      <c r="A7" s="3">
        <v>5</v>
      </c>
      <c r="B7" s="3" t="s">
        <v>49</v>
      </c>
      <c r="C7" s="3">
        <v>2</v>
      </c>
      <c r="D7" s="12"/>
      <c r="E7" s="12">
        <v>20</v>
      </c>
    </row>
    <row r="8" spans="1:5" ht="27" x14ac:dyDescent="0.6">
      <c r="A8" s="3">
        <v>6</v>
      </c>
      <c r="B8" s="3" t="s">
        <v>47</v>
      </c>
      <c r="C8" s="3">
        <v>1</v>
      </c>
      <c r="D8" s="12"/>
      <c r="E8" s="12">
        <v>5</v>
      </c>
    </row>
    <row r="9" spans="1:5" ht="27" x14ac:dyDescent="0.6">
      <c r="A9" s="3">
        <v>7</v>
      </c>
      <c r="B9" s="3" t="s">
        <v>48</v>
      </c>
      <c r="C9" s="3">
        <v>2</v>
      </c>
      <c r="D9" s="12"/>
      <c r="E9" s="12">
        <v>4</v>
      </c>
    </row>
    <row r="10" spans="1:5" ht="27" x14ac:dyDescent="0.6">
      <c r="A10" s="3">
        <v>8</v>
      </c>
      <c r="B10" s="3" t="s">
        <v>50</v>
      </c>
      <c r="C10" s="3">
        <v>1</v>
      </c>
      <c r="D10" s="12"/>
      <c r="E10" s="12">
        <v>15</v>
      </c>
    </row>
    <row r="11" spans="1:5" ht="27" x14ac:dyDescent="0.6">
      <c r="A11" s="31" t="s">
        <v>36</v>
      </c>
      <c r="B11" s="31"/>
      <c r="C11" s="31"/>
      <c r="D11" s="12">
        <f>D3</f>
        <v>100</v>
      </c>
      <c r="E11" s="12">
        <f>E4+E5+E6+E7+E8+E9+E10</f>
        <v>79</v>
      </c>
    </row>
    <row r="12" spans="1:5" ht="27" x14ac:dyDescent="0.6">
      <c r="A12" s="32" t="s">
        <v>37</v>
      </c>
      <c r="B12" s="32"/>
      <c r="C12" s="32"/>
      <c r="D12" s="32"/>
      <c r="E12" s="12">
        <f>D11-E11</f>
        <v>21</v>
      </c>
    </row>
    <row r="13" spans="1:5" x14ac:dyDescent="0.2">
      <c r="A13" s="2"/>
      <c r="B13" s="2"/>
      <c r="C13" s="2"/>
      <c r="D13" s="2"/>
      <c r="E13" s="2"/>
    </row>
    <row r="38" spans="1:5" ht="27" x14ac:dyDescent="0.6">
      <c r="A38" s="40" t="s">
        <v>39</v>
      </c>
      <c r="B38" s="41"/>
      <c r="C38" s="41"/>
      <c r="D38" s="41"/>
      <c r="E38" s="42"/>
    </row>
    <row r="39" spans="1:5" ht="27" x14ac:dyDescent="0.6">
      <c r="A39" s="9" t="s">
        <v>38</v>
      </c>
      <c r="B39" s="10" t="s">
        <v>32</v>
      </c>
      <c r="C39" s="8" t="s">
        <v>33</v>
      </c>
      <c r="D39" s="11" t="s">
        <v>34</v>
      </c>
      <c r="E39" s="7" t="s">
        <v>35</v>
      </c>
    </row>
    <row r="40" spans="1:5" ht="27" x14ac:dyDescent="0.6">
      <c r="A40" s="3">
        <v>1</v>
      </c>
      <c r="B40" s="3" t="s">
        <v>51</v>
      </c>
      <c r="C40" s="3"/>
      <c r="D40" s="12">
        <v>150</v>
      </c>
      <c r="E40" s="12"/>
    </row>
    <row r="41" spans="1:5" ht="27" x14ac:dyDescent="0.6">
      <c r="A41" s="3">
        <v>2</v>
      </c>
      <c r="B41" s="3" t="s">
        <v>52</v>
      </c>
      <c r="C41" s="3">
        <v>1</v>
      </c>
      <c r="D41" s="12"/>
      <c r="E41" s="12">
        <v>20</v>
      </c>
    </row>
    <row r="42" spans="1:5" ht="27" x14ac:dyDescent="0.6">
      <c r="A42" s="3">
        <v>3</v>
      </c>
      <c r="B42" s="3" t="s">
        <v>44</v>
      </c>
      <c r="C42" s="3">
        <v>2</v>
      </c>
      <c r="D42" s="12"/>
      <c r="E42" s="12">
        <v>10</v>
      </c>
    </row>
    <row r="43" spans="1:5" ht="27" x14ac:dyDescent="0.6">
      <c r="A43" s="3">
        <v>4</v>
      </c>
      <c r="B43" s="3" t="s">
        <v>50</v>
      </c>
      <c r="C43" s="3">
        <v>1</v>
      </c>
      <c r="D43" s="12"/>
      <c r="E43" s="12">
        <v>5</v>
      </c>
    </row>
    <row r="44" spans="1:5" ht="27" x14ac:dyDescent="0.6">
      <c r="A44" s="3">
        <v>5</v>
      </c>
      <c r="B44" s="3" t="s">
        <v>47</v>
      </c>
      <c r="C44" s="3">
        <v>1</v>
      </c>
      <c r="D44" s="12"/>
      <c r="E44" s="12">
        <v>5</v>
      </c>
    </row>
    <row r="45" spans="1:5" ht="27" x14ac:dyDescent="0.6">
      <c r="A45" s="3">
        <v>6</v>
      </c>
      <c r="B45" s="3" t="s">
        <v>46</v>
      </c>
      <c r="C45" s="3">
        <v>1</v>
      </c>
      <c r="D45" s="12"/>
      <c r="E45" s="12">
        <v>10</v>
      </c>
    </row>
    <row r="46" spans="1:5" ht="27" x14ac:dyDescent="0.6">
      <c r="A46" s="3">
        <v>7</v>
      </c>
      <c r="B46" s="3" t="s">
        <v>53</v>
      </c>
      <c r="C46" s="3">
        <v>1</v>
      </c>
      <c r="D46" s="12"/>
      <c r="E46" s="12">
        <v>5</v>
      </c>
    </row>
    <row r="47" spans="1:5" ht="27" x14ac:dyDescent="0.6">
      <c r="A47" s="3">
        <v>8</v>
      </c>
      <c r="B47" s="3" t="s">
        <v>54</v>
      </c>
      <c r="C47" s="3">
        <v>2</v>
      </c>
      <c r="D47" s="12"/>
      <c r="E47" s="12">
        <v>10</v>
      </c>
    </row>
    <row r="48" spans="1:5" ht="27" x14ac:dyDescent="0.6">
      <c r="A48" s="34" t="s">
        <v>36</v>
      </c>
      <c r="B48" s="35"/>
      <c r="C48" s="36"/>
      <c r="D48" s="12">
        <f>D40</f>
        <v>150</v>
      </c>
      <c r="E48" s="12">
        <f>E41+E42+E43+E44+E45+E46+E47</f>
        <v>65</v>
      </c>
    </row>
    <row r="49" spans="1:5" ht="27" x14ac:dyDescent="0.6">
      <c r="A49" s="37" t="s">
        <v>37</v>
      </c>
      <c r="B49" s="38"/>
      <c r="C49" s="38"/>
      <c r="D49" s="39"/>
      <c r="E49" s="12">
        <f>D48-E48</f>
        <v>85</v>
      </c>
    </row>
    <row r="74" spans="1:5" ht="27" x14ac:dyDescent="0.6">
      <c r="A74" s="33" t="s">
        <v>40</v>
      </c>
      <c r="B74" s="33"/>
      <c r="C74" s="33"/>
      <c r="D74" s="33"/>
      <c r="E74" s="33"/>
    </row>
    <row r="75" spans="1:5" ht="27" x14ac:dyDescent="0.6">
      <c r="A75" s="9" t="s">
        <v>38</v>
      </c>
      <c r="B75" s="10" t="s">
        <v>32</v>
      </c>
      <c r="C75" s="8" t="s">
        <v>33</v>
      </c>
      <c r="D75" s="11" t="s">
        <v>34</v>
      </c>
      <c r="E75" s="7" t="s">
        <v>35</v>
      </c>
    </row>
    <row r="76" spans="1:5" ht="27" x14ac:dyDescent="0.6">
      <c r="A76" s="3">
        <v>1</v>
      </c>
      <c r="B76" s="3" t="s">
        <v>43</v>
      </c>
      <c r="C76" s="3">
        <v>1</v>
      </c>
      <c r="D76" s="12">
        <v>150</v>
      </c>
      <c r="E76" s="12">
        <v>10</v>
      </c>
    </row>
    <row r="77" spans="1:5" ht="27" x14ac:dyDescent="0.6">
      <c r="A77" s="3">
        <v>2</v>
      </c>
      <c r="B77" s="3" t="s">
        <v>45</v>
      </c>
      <c r="C77" s="3">
        <v>1</v>
      </c>
      <c r="D77" s="3"/>
      <c r="E77" s="12">
        <v>10</v>
      </c>
    </row>
    <row r="78" spans="1:5" ht="27" x14ac:dyDescent="0.6">
      <c r="A78" s="3">
        <v>3</v>
      </c>
      <c r="B78" s="3" t="s">
        <v>44</v>
      </c>
      <c r="C78" s="3">
        <v>1</v>
      </c>
      <c r="D78" s="3"/>
      <c r="E78" s="12">
        <v>10</v>
      </c>
    </row>
    <row r="79" spans="1:5" ht="27" x14ac:dyDescent="0.6">
      <c r="A79" s="3">
        <v>4</v>
      </c>
      <c r="B79" s="3" t="s">
        <v>46</v>
      </c>
      <c r="C79" s="3">
        <v>1</v>
      </c>
      <c r="D79" s="3"/>
      <c r="E79" s="12">
        <v>5</v>
      </c>
    </row>
    <row r="80" spans="1:5" ht="27" x14ac:dyDescent="0.6">
      <c r="A80" s="3">
        <v>5</v>
      </c>
      <c r="B80" s="3" t="s">
        <v>54</v>
      </c>
      <c r="C80" s="3">
        <v>1</v>
      </c>
      <c r="D80" s="3"/>
      <c r="E80" s="12">
        <v>5</v>
      </c>
    </row>
    <row r="81" spans="1:5" ht="27" x14ac:dyDescent="0.6">
      <c r="A81" s="3">
        <v>6</v>
      </c>
      <c r="B81" s="3" t="s">
        <v>55</v>
      </c>
      <c r="C81" s="3">
        <v>2</v>
      </c>
      <c r="D81" s="3"/>
      <c r="E81" s="12">
        <v>20</v>
      </c>
    </row>
    <row r="82" spans="1:5" ht="27" x14ac:dyDescent="0.6">
      <c r="A82" s="3">
        <v>7</v>
      </c>
      <c r="B82" s="3"/>
      <c r="C82" s="3"/>
      <c r="D82" s="3"/>
      <c r="E82" s="3"/>
    </row>
    <row r="83" spans="1:5" ht="27" x14ac:dyDescent="0.6">
      <c r="A83" s="3">
        <v>8</v>
      </c>
      <c r="B83" s="3"/>
      <c r="C83" s="3"/>
      <c r="D83" s="3"/>
      <c r="E83" s="3"/>
    </row>
    <row r="84" spans="1:5" ht="27" x14ac:dyDescent="0.6">
      <c r="A84" s="31" t="s">
        <v>36</v>
      </c>
      <c r="B84" s="31"/>
      <c r="C84" s="31"/>
      <c r="D84" s="12">
        <f>D76</f>
        <v>150</v>
      </c>
      <c r="E84" s="12">
        <f>E76+E77+E78+E79+E80+E81</f>
        <v>60</v>
      </c>
    </row>
    <row r="85" spans="1:5" ht="27" x14ac:dyDescent="0.6">
      <c r="A85" s="32" t="s">
        <v>37</v>
      </c>
      <c r="B85" s="32"/>
      <c r="C85" s="32"/>
      <c r="D85" s="32"/>
      <c r="E85" s="12">
        <f>D84-E84</f>
        <v>90</v>
      </c>
    </row>
    <row r="111" spans="1:5" ht="27" x14ac:dyDescent="0.6">
      <c r="A111" s="33" t="s">
        <v>41</v>
      </c>
      <c r="B111" s="33"/>
      <c r="C111" s="33"/>
      <c r="D111" s="33"/>
      <c r="E111" s="33"/>
    </row>
    <row r="112" spans="1:5" ht="27" x14ac:dyDescent="0.6">
      <c r="A112" s="9" t="s">
        <v>38</v>
      </c>
      <c r="B112" s="10" t="s">
        <v>32</v>
      </c>
      <c r="C112" s="8" t="s">
        <v>33</v>
      </c>
      <c r="D112" s="11" t="s">
        <v>34</v>
      </c>
      <c r="E112" s="7" t="s">
        <v>35</v>
      </c>
    </row>
    <row r="113" spans="1:5" ht="27" x14ac:dyDescent="0.6">
      <c r="A113" s="3">
        <v>1</v>
      </c>
      <c r="B113" s="3" t="s">
        <v>43</v>
      </c>
      <c r="C113" s="3"/>
      <c r="D113" s="12">
        <v>150</v>
      </c>
      <c r="E113" s="3"/>
    </row>
    <row r="114" spans="1:5" ht="27" x14ac:dyDescent="0.6">
      <c r="A114" s="3">
        <v>2</v>
      </c>
      <c r="B114" s="3" t="s">
        <v>45</v>
      </c>
      <c r="C114" s="3">
        <v>1</v>
      </c>
      <c r="D114" s="3"/>
      <c r="E114" s="12">
        <v>10</v>
      </c>
    </row>
    <row r="115" spans="1:5" ht="27" x14ac:dyDescent="0.6">
      <c r="A115" s="3">
        <v>3</v>
      </c>
      <c r="B115" s="3" t="s">
        <v>44</v>
      </c>
      <c r="C115" s="3">
        <v>1</v>
      </c>
      <c r="D115" s="3"/>
      <c r="E115" s="12">
        <v>10</v>
      </c>
    </row>
    <row r="116" spans="1:5" ht="27" x14ac:dyDescent="0.6">
      <c r="A116" s="3">
        <v>4</v>
      </c>
      <c r="B116" s="3" t="s">
        <v>46</v>
      </c>
      <c r="C116" s="3">
        <v>2</v>
      </c>
      <c r="D116" s="3"/>
      <c r="E116" s="12">
        <v>5</v>
      </c>
    </row>
    <row r="117" spans="1:5" ht="27" x14ac:dyDescent="0.6">
      <c r="A117" s="3">
        <v>5</v>
      </c>
      <c r="B117" s="3" t="s">
        <v>56</v>
      </c>
      <c r="C117" s="3">
        <v>1</v>
      </c>
      <c r="D117" s="3"/>
      <c r="E117" s="12">
        <v>5</v>
      </c>
    </row>
    <row r="118" spans="1:5" ht="27" x14ac:dyDescent="0.6">
      <c r="A118" s="3">
        <v>6</v>
      </c>
      <c r="B118" s="3" t="s">
        <v>57</v>
      </c>
      <c r="C118" s="3">
        <v>1</v>
      </c>
      <c r="D118" s="3"/>
      <c r="E118" s="12">
        <v>5</v>
      </c>
    </row>
    <row r="119" spans="1:5" ht="27" x14ac:dyDescent="0.6">
      <c r="A119" s="3">
        <v>7</v>
      </c>
      <c r="B119" s="3"/>
      <c r="C119" s="3"/>
      <c r="D119" s="3"/>
      <c r="E119" s="3"/>
    </row>
    <row r="120" spans="1:5" ht="27" x14ac:dyDescent="0.6">
      <c r="A120" s="3">
        <v>8</v>
      </c>
      <c r="B120" s="3"/>
      <c r="C120" s="3"/>
      <c r="D120" s="3"/>
      <c r="E120" s="3"/>
    </row>
    <row r="121" spans="1:5" ht="27" x14ac:dyDescent="0.6">
      <c r="A121" s="31" t="s">
        <v>36</v>
      </c>
      <c r="B121" s="31"/>
      <c r="C121" s="31"/>
      <c r="D121" s="12">
        <f>D113</f>
        <v>150</v>
      </c>
      <c r="E121" s="12">
        <f>E114+E115+E116+E117+E118</f>
        <v>35</v>
      </c>
    </row>
    <row r="122" spans="1:5" ht="27" x14ac:dyDescent="0.6">
      <c r="A122" s="32" t="s">
        <v>37</v>
      </c>
      <c r="B122" s="32"/>
      <c r="C122" s="32"/>
      <c r="D122" s="32"/>
      <c r="E122" s="12">
        <f>D121-E121</f>
        <v>115</v>
      </c>
    </row>
    <row r="148" spans="1:5" ht="27" x14ac:dyDescent="0.6">
      <c r="A148" s="33" t="s">
        <v>42</v>
      </c>
      <c r="B148" s="33"/>
      <c r="C148" s="33"/>
      <c r="D148" s="33"/>
      <c r="E148" s="33"/>
    </row>
    <row r="149" spans="1:5" ht="27" x14ac:dyDescent="0.6">
      <c r="A149" s="9" t="s">
        <v>38</v>
      </c>
      <c r="B149" s="10" t="s">
        <v>32</v>
      </c>
      <c r="C149" s="8" t="s">
        <v>33</v>
      </c>
      <c r="D149" s="11" t="s">
        <v>34</v>
      </c>
      <c r="E149" s="7" t="s">
        <v>35</v>
      </c>
    </row>
    <row r="150" spans="1:5" ht="27" x14ac:dyDescent="0.6">
      <c r="A150" s="3">
        <v>1</v>
      </c>
      <c r="B150" s="3" t="s">
        <v>43</v>
      </c>
      <c r="C150" s="3"/>
      <c r="D150" s="12">
        <v>150</v>
      </c>
      <c r="E150" s="3"/>
    </row>
    <row r="151" spans="1:5" ht="27" x14ac:dyDescent="0.6">
      <c r="A151" s="3">
        <v>2</v>
      </c>
      <c r="B151" s="3" t="s">
        <v>45</v>
      </c>
      <c r="C151" s="3">
        <v>1</v>
      </c>
      <c r="D151" s="3"/>
      <c r="E151" s="12">
        <v>10</v>
      </c>
    </row>
    <row r="152" spans="1:5" ht="27" x14ac:dyDescent="0.6">
      <c r="A152" s="3">
        <v>3</v>
      </c>
      <c r="B152" s="3" t="s">
        <v>44</v>
      </c>
      <c r="C152" s="3">
        <v>1</v>
      </c>
      <c r="D152" s="3"/>
      <c r="E152" s="12">
        <v>10</v>
      </c>
    </row>
    <row r="153" spans="1:5" ht="27" x14ac:dyDescent="0.6">
      <c r="A153" s="3">
        <v>4</v>
      </c>
      <c r="B153" s="3" t="s">
        <v>54</v>
      </c>
      <c r="C153" s="3">
        <v>1</v>
      </c>
      <c r="D153" s="3"/>
      <c r="E153" s="12">
        <v>5</v>
      </c>
    </row>
    <row r="154" spans="1:5" ht="27" x14ac:dyDescent="0.6">
      <c r="A154" s="3">
        <v>5</v>
      </c>
      <c r="B154" s="3" t="s">
        <v>46</v>
      </c>
      <c r="C154" s="3">
        <v>2</v>
      </c>
      <c r="D154" s="3"/>
      <c r="E154" s="12">
        <v>5</v>
      </c>
    </row>
    <row r="155" spans="1:5" ht="27" x14ac:dyDescent="0.6">
      <c r="A155" s="3">
        <v>6</v>
      </c>
      <c r="B155" s="3" t="s">
        <v>47</v>
      </c>
      <c r="C155" s="3">
        <v>1</v>
      </c>
      <c r="D155" s="3"/>
      <c r="E155" s="12">
        <v>5</v>
      </c>
    </row>
    <row r="156" spans="1:5" ht="27" x14ac:dyDescent="0.6">
      <c r="A156" s="3">
        <v>7</v>
      </c>
      <c r="B156" s="3" t="s">
        <v>58</v>
      </c>
      <c r="C156" s="3">
        <v>1</v>
      </c>
      <c r="D156" s="3"/>
      <c r="E156" s="12">
        <v>5</v>
      </c>
    </row>
    <row r="157" spans="1:5" ht="27" x14ac:dyDescent="0.6">
      <c r="A157" s="3">
        <v>8</v>
      </c>
      <c r="B157" s="3"/>
      <c r="C157" s="3"/>
      <c r="D157" s="3"/>
      <c r="E157" s="3"/>
    </row>
    <row r="158" spans="1:5" ht="27" x14ac:dyDescent="0.6">
      <c r="A158" s="31" t="s">
        <v>36</v>
      </c>
      <c r="B158" s="31"/>
      <c r="C158" s="31"/>
      <c r="D158" s="12">
        <f>D150</f>
        <v>150</v>
      </c>
      <c r="E158" s="12">
        <f>E151+E152+E153+E154+E155+E156</f>
        <v>40</v>
      </c>
    </row>
    <row r="159" spans="1:5" ht="27" x14ac:dyDescent="0.6">
      <c r="A159" s="32" t="s">
        <v>37</v>
      </c>
      <c r="B159" s="32"/>
      <c r="C159" s="32"/>
      <c r="D159" s="32"/>
      <c r="E159" s="12">
        <f>D158-E158</f>
        <v>110</v>
      </c>
    </row>
  </sheetData>
  <mergeCells count="15">
    <mergeCell ref="A11:C11"/>
    <mergeCell ref="A12:D12"/>
    <mergeCell ref="A1:E1"/>
    <mergeCell ref="A159:D159"/>
    <mergeCell ref="A48:C48"/>
    <mergeCell ref="A49:D49"/>
    <mergeCell ref="A38:E38"/>
    <mergeCell ref="A111:E111"/>
    <mergeCell ref="A121:C121"/>
    <mergeCell ref="A122:D122"/>
    <mergeCell ref="A148:E148"/>
    <mergeCell ref="A158:C158"/>
    <mergeCell ref="A74:E74"/>
    <mergeCell ref="A84:C84"/>
    <mergeCell ref="A85:D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E0A2-AD07-4AB3-897F-1A4E7AF7C741}">
  <dimension ref="A1:E18"/>
  <sheetViews>
    <sheetView zoomScale="130" zoomScaleNormal="130" workbookViewId="0">
      <selection activeCell="E18" sqref="E18"/>
    </sheetView>
  </sheetViews>
  <sheetFormatPr defaultRowHeight="14.25" x14ac:dyDescent="0.2"/>
  <cols>
    <col min="2" max="2" width="30.625" customWidth="1"/>
    <col min="3" max="5" width="14.25" customWidth="1"/>
  </cols>
  <sheetData>
    <row r="1" spans="1:5" ht="24" x14ac:dyDescent="0.4">
      <c r="A1" s="22" t="s">
        <v>60</v>
      </c>
      <c r="B1" s="22"/>
      <c r="C1" s="22"/>
      <c r="D1" s="22"/>
      <c r="E1" s="22"/>
    </row>
    <row r="2" spans="1:5" ht="24" x14ac:dyDescent="0.4">
      <c r="A2" s="13" t="s">
        <v>61</v>
      </c>
      <c r="B2" s="13" t="s">
        <v>32</v>
      </c>
      <c r="C2" s="13" t="s">
        <v>33</v>
      </c>
      <c r="D2" s="13" t="s">
        <v>62</v>
      </c>
      <c r="E2" s="13" t="s">
        <v>36</v>
      </c>
    </row>
    <row r="3" spans="1:5" ht="24" x14ac:dyDescent="0.4">
      <c r="A3" s="13">
        <v>1</v>
      </c>
      <c r="B3" s="13" t="s">
        <v>63</v>
      </c>
      <c r="C3" s="13">
        <v>10</v>
      </c>
      <c r="D3" s="13">
        <v>30</v>
      </c>
      <c r="E3" s="13">
        <f>D3*C3</f>
        <v>300</v>
      </c>
    </row>
    <row r="4" spans="1:5" ht="24" x14ac:dyDescent="0.4">
      <c r="A4" s="13">
        <v>2</v>
      </c>
      <c r="B4" s="13" t="s">
        <v>64</v>
      </c>
      <c r="C4" s="13">
        <v>10</v>
      </c>
      <c r="D4" s="13">
        <v>15</v>
      </c>
      <c r="E4" s="13">
        <f t="shared" ref="E4:E17" si="0">D4*C4</f>
        <v>150</v>
      </c>
    </row>
    <row r="5" spans="1:5" ht="24" x14ac:dyDescent="0.4">
      <c r="A5" s="13">
        <v>3</v>
      </c>
      <c r="B5" s="13" t="s">
        <v>65</v>
      </c>
      <c r="C5" s="13">
        <v>1</v>
      </c>
      <c r="D5" s="13">
        <v>500</v>
      </c>
      <c r="E5" s="13">
        <f t="shared" si="0"/>
        <v>500</v>
      </c>
    </row>
    <row r="6" spans="1:5" ht="24" x14ac:dyDescent="0.4">
      <c r="A6" s="13">
        <v>4</v>
      </c>
      <c r="B6" s="13" t="s">
        <v>66</v>
      </c>
      <c r="C6" s="13">
        <v>1</v>
      </c>
      <c r="D6" s="13">
        <v>20</v>
      </c>
      <c r="E6" s="13">
        <f t="shared" si="0"/>
        <v>20</v>
      </c>
    </row>
    <row r="7" spans="1:5" ht="24" x14ac:dyDescent="0.4">
      <c r="A7" s="13">
        <v>5</v>
      </c>
      <c r="B7" s="13" t="s">
        <v>67</v>
      </c>
      <c r="C7" s="13">
        <v>2</v>
      </c>
      <c r="D7" s="13">
        <v>30</v>
      </c>
      <c r="E7" s="13">
        <f t="shared" si="0"/>
        <v>60</v>
      </c>
    </row>
    <row r="8" spans="1:5" ht="24" x14ac:dyDescent="0.4">
      <c r="A8" s="13">
        <v>6</v>
      </c>
      <c r="B8" s="13" t="s">
        <v>68</v>
      </c>
      <c r="C8" s="13">
        <v>4</v>
      </c>
      <c r="D8" s="13">
        <v>150</v>
      </c>
      <c r="E8" s="13">
        <f t="shared" si="0"/>
        <v>600</v>
      </c>
    </row>
    <row r="9" spans="1:5" ht="24" x14ac:dyDescent="0.4">
      <c r="A9" s="13">
        <v>7</v>
      </c>
      <c r="B9" s="13" t="s">
        <v>69</v>
      </c>
      <c r="C9" s="13">
        <v>1</v>
      </c>
      <c r="D9" s="13">
        <v>100</v>
      </c>
      <c r="E9" s="13">
        <f t="shared" si="0"/>
        <v>100</v>
      </c>
    </row>
    <row r="10" spans="1:5" ht="24" x14ac:dyDescent="0.4">
      <c r="A10" s="13">
        <v>8</v>
      </c>
      <c r="B10" s="13" t="s">
        <v>70</v>
      </c>
      <c r="C10" s="13">
        <v>1</v>
      </c>
      <c r="D10" s="13">
        <v>150</v>
      </c>
      <c r="E10" s="13">
        <f t="shared" si="0"/>
        <v>150</v>
      </c>
    </row>
    <row r="11" spans="1:5" ht="24" x14ac:dyDescent="0.4">
      <c r="A11" s="13">
        <v>9</v>
      </c>
      <c r="B11" s="13" t="s">
        <v>71</v>
      </c>
      <c r="C11" s="13">
        <v>1</v>
      </c>
      <c r="D11" s="13">
        <v>50</v>
      </c>
      <c r="E11" s="13">
        <f t="shared" si="0"/>
        <v>50</v>
      </c>
    </row>
    <row r="12" spans="1:5" ht="24" x14ac:dyDescent="0.4">
      <c r="A12" s="13">
        <v>10</v>
      </c>
      <c r="B12" s="13" t="s">
        <v>72</v>
      </c>
      <c r="C12" s="13">
        <v>1</v>
      </c>
      <c r="D12" s="13">
        <v>50</v>
      </c>
      <c r="E12" s="13">
        <f t="shared" si="0"/>
        <v>50</v>
      </c>
    </row>
    <row r="13" spans="1:5" ht="24" x14ac:dyDescent="0.4">
      <c r="A13" s="13">
        <v>11</v>
      </c>
      <c r="B13" s="13" t="s">
        <v>73</v>
      </c>
      <c r="C13" s="13">
        <v>1</v>
      </c>
      <c r="D13" s="13">
        <v>60</v>
      </c>
      <c r="E13" s="13">
        <f t="shared" si="0"/>
        <v>60</v>
      </c>
    </row>
    <row r="14" spans="1:5" ht="24" x14ac:dyDescent="0.4">
      <c r="A14" s="13">
        <v>12</v>
      </c>
      <c r="B14" s="13" t="s">
        <v>74</v>
      </c>
      <c r="C14" s="13">
        <v>1</v>
      </c>
      <c r="D14" s="13">
        <v>10</v>
      </c>
      <c r="E14" s="13">
        <f t="shared" si="0"/>
        <v>10</v>
      </c>
    </row>
    <row r="15" spans="1:5" ht="24" x14ac:dyDescent="0.4">
      <c r="A15" s="13">
        <v>13</v>
      </c>
      <c r="B15" s="13" t="s">
        <v>75</v>
      </c>
      <c r="C15" s="13">
        <v>1</v>
      </c>
      <c r="D15" s="13">
        <v>10</v>
      </c>
      <c r="E15" s="13">
        <f>D15*C15</f>
        <v>10</v>
      </c>
    </row>
    <row r="16" spans="1:5" ht="24" x14ac:dyDescent="0.4">
      <c r="A16" s="13">
        <v>14</v>
      </c>
      <c r="B16" s="13" t="s">
        <v>76</v>
      </c>
      <c r="C16" s="13">
        <v>1</v>
      </c>
      <c r="D16" s="13">
        <v>35</v>
      </c>
      <c r="E16" s="13">
        <f t="shared" si="0"/>
        <v>35</v>
      </c>
    </row>
    <row r="17" spans="1:5" ht="24" x14ac:dyDescent="0.4">
      <c r="A17" s="13">
        <v>15</v>
      </c>
      <c r="B17" s="13" t="s">
        <v>77</v>
      </c>
      <c r="C17" s="13">
        <v>1</v>
      </c>
      <c r="D17" s="13">
        <v>60</v>
      </c>
      <c r="E17" s="13">
        <f t="shared" si="0"/>
        <v>60</v>
      </c>
    </row>
    <row r="18" spans="1:5" ht="24" x14ac:dyDescent="0.4">
      <c r="A18" s="22" t="s">
        <v>36</v>
      </c>
      <c r="B18" s="22"/>
      <c r="C18" s="22"/>
      <c r="D18" s="22"/>
      <c r="E18" s="13">
        <f>SUM(E3:E17)</f>
        <v>2155</v>
      </c>
    </row>
  </sheetData>
  <mergeCells count="2">
    <mergeCell ref="A1:E1"/>
    <mergeCell ref="A18:D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3ACB-CA90-4DBD-B24A-EC00A6CD818C}">
  <dimension ref="A1:H15"/>
  <sheetViews>
    <sheetView zoomScale="160" zoomScaleNormal="160" workbookViewId="0">
      <selection activeCell="H8" sqref="H8"/>
    </sheetView>
  </sheetViews>
  <sheetFormatPr defaultRowHeight="14.25" x14ac:dyDescent="0.2"/>
  <cols>
    <col min="2" max="2" width="19.75" customWidth="1"/>
    <col min="3" max="3" width="13.375" customWidth="1"/>
    <col min="4" max="8" width="7.625" customWidth="1"/>
  </cols>
  <sheetData>
    <row r="1" spans="1:8" ht="24" x14ac:dyDescent="0.4">
      <c r="A1" s="23" t="s">
        <v>78</v>
      </c>
      <c r="B1" s="23"/>
      <c r="C1" s="23"/>
      <c r="D1" s="23"/>
      <c r="E1" s="23"/>
      <c r="F1" s="23"/>
      <c r="G1" s="23"/>
      <c r="H1" s="23"/>
    </row>
    <row r="2" spans="1:8" ht="159" x14ac:dyDescent="0.2">
      <c r="A2" s="24" t="s">
        <v>79</v>
      </c>
      <c r="B2" s="26" t="s">
        <v>80</v>
      </c>
      <c r="C2" s="27"/>
      <c r="D2" s="18" t="s">
        <v>84</v>
      </c>
      <c r="E2" s="18" t="s">
        <v>81</v>
      </c>
      <c r="F2" s="18" t="s">
        <v>82</v>
      </c>
      <c r="G2" s="18" t="s">
        <v>83</v>
      </c>
      <c r="H2" s="18" t="s">
        <v>36</v>
      </c>
    </row>
    <row r="3" spans="1:8" ht="24" x14ac:dyDescent="0.4">
      <c r="A3" s="25"/>
      <c r="B3" s="28"/>
      <c r="C3" s="29"/>
      <c r="D3" s="15">
        <v>10</v>
      </c>
      <c r="E3" s="15">
        <v>10</v>
      </c>
      <c r="F3" s="15">
        <v>10</v>
      </c>
      <c r="G3" s="15">
        <v>10</v>
      </c>
      <c r="H3" s="15">
        <v>40</v>
      </c>
    </row>
    <row r="4" spans="1:8" ht="24" x14ac:dyDescent="0.4">
      <c r="A4" s="14">
        <v>1</v>
      </c>
      <c r="B4" s="17" t="s">
        <v>85</v>
      </c>
      <c r="C4" s="17" t="s">
        <v>86</v>
      </c>
      <c r="D4" s="15">
        <v>10</v>
      </c>
      <c r="E4" s="15">
        <v>10</v>
      </c>
      <c r="F4" s="15">
        <v>9</v>
      </c>
      <c r="G4" s="15">
        <v>9</v>
      </c>
      <c r="H4" s="15">
        <f>SUM(D4:G4)</f>
        <v>38</v>
      </c>
    </row>
    <row r="5" spans="1:8" ht="24" x14ac:dyDescent="0.4">
      <c r="A5" s="14">
        <v>2</v>
      </c>
      <c r="B5" s="17" t="s">
        <v>87</v>
      </c>
      <c r="C5" s="17" t="s">
        <v>88</v>
      </c>
      <c r="D5" s="15">
        <v>9</v>
      </c>
      <c r="E5" s="15">
        <v>8</v>
      </c>
      <c r="F5" s="15">
        <v>8</v>
      </c>
      <c r="G5" s="15">
        <v>10</v>
      </c>
      <c r="H5" s="15">
        <f t="shared" ref="H5:H8" si="0">SUM(D5:G5)</f>
        <v>35</v>
      </c>
    </row>
    <row r="6" spans="1:8" ht="24" x14ac:dyDescent="0.4">
      <c r="A6" s="14">
        <v>3</v>
      </c>
      <c r="B6" s="17" t="s">
        <v>94</v>
      </c>
      <c r="C6" s="17" t="s">
        <v>89</v>
      </c>
      <c r="D6" s="15">
        <v>10</v>
      </c>
      <c r="E6" s="15">
        <v>10</v>
      </c>
      <c r="F6" s="15">
        <v>10</v>
      </c>
      <c r="G6" s="15">
        <v>9</v>
      </c>
      <c r="H6" s="15">
        <f t="shared" si="0"/>
        <v>39</v>
      </c>
    </row>
    <row r="7" spans="1:8" ht="24" x14ac:dyDescent="0.4">
      <c r="A7" s="14">
        <v>4</v>
      </c>
      <c r="B7" s="17" t="s">
        <v>90</v>
      </c>
      <c r="C7" s="17" t="s">
        <v>91</v>
      </c>
      <c r="D7" s="15">
        <v>10</v>
      </c>
      <c r="E7" s="15">
        <v>7</v>
      </c>
      <c r="F7" s="15">
        <v>8</v>
      </c>
      <c r="G7" s="15">
        <v>7</v>
      </c>
      <c r="H7" s="15">
        <f t="shared" si="0"/>
        <v>32</v>
      </c>
    </row>
    <row r="8" spans="1:8" ht="24" x14ac:dyDescent="0.4">
      <c r="A8" s="14">
        <v>5</v>
      </c>
      <c r="B8" s="17" t="s">
        <v>92</v>
      </c>
      <c r="C8" s="17" t="s">
        <v>93</v>
      </c>
      <c r="D8" s="15">
        <v>10</v>
      </c>
      <c r="E8" s="15">
        <v>10</v>
      </c>
      <c r="F8" s="15">
        <v>10</v>
      </c>
      <c r="G8" s="15">
        <v>10</v>
      </c>
      <c r="H8" s="15">
        <f t="shared" si="0"/>
        <v>40</v>
      </c>
    </row>
    <row r="10" spans="1:8" x14ac:dyDescent="0.2">
      <c r="E10" s="16"/>
    </row>
    <row r="15" spans="1:8" ht="24" x14ac:dyDescent="0.4">
      <c r="H15" s="19"/>
    </row>
  </sheetData>
  <mergeCells count="3">
    <mergeCell ref="A1:H1"/>
    <mergeCell ref="A2:A3"/>
    <mergeCell ref="B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F610-F015-408A-9AC8-599750831AB1}">
  <dimension ref="A1:D7"/>
  <sheetViews>
    <sheetView tabSelected="1" topLeftCell="A10" zoomScale="160" zoomScaleNormal="160" workbookViewId="0">
      <selection activeCell="L22" sqref="L22"/>
    </sheetView>
  </sheetViews>
  <sheetFormatPr defaultRowHeight="14.25" x14ac:dyDescent="0.2"/>
  <sheetData>
    <row r="1" spans="1:4" ht="27" x14ac:dyDescent="0.6">
      <c r="A1" s="30" t="s">
        <v>99</v>
      </c>
      <c r="B1" s="30"/>
      <c r="C1" s="30"/>
      <c r="D1" s="30"/>
    </row>
    <row r="2" spans="1:4" ht="27" x14ac:dyDescent="0.6">
      <c r="A2" s="20" t="s">
        <v>100</v>
      </c>
      <c r="B2" s="20" t="s">
        <v>34</v>
      </c>
      <c r="C2" s="20" t="s">
        <v>35</v>
      </c>
      <c r="D2" s="20" t="s">
        <v>37</v>
      </c>
    </row>
    <row r="3" spans="1:4" ht="27" x14ac:dyDescent="0.6">
      <c r="A3" s="20" t="s">
        <v>1</v>
      </c>
      <c r="B3" s="20">
        <v>100</v>
      </c>
      <c r="C3" s="20">
        <v>50</v>
      </c>
      <c r="D3" s="20">
        <f>B3-C3</f>
        <v>50</v>
      </c>
    </row>
    <row r="4" spans="1:4" ht="27" x14ac:dyDescent="0.6">
      <c r="A4" s="20" t="s">
        <v>2</v>
      </c>
      <c r="B4" s="20">
        <v>120</v>
      </c>
      <c r="C4" s="20">
        <v>20</v>
      </c>
      <c r="D4" s="20">
        <f t="shared" ref="D4:D7" si="0">B4-C4</f>
        <v>100</v>
      </c>
    </row>
    <row r="5" spans="1:4" ht="27" x14ac:dyDescent="0.6">
      <c r="A5" s="20" t="s">
        <v>3</v>
      </c>
      <c r="B5" s="20">
        <v>80</v>
      </c>
      <c r="C5" s="20">
        <v>30</v>
      </c>
      <c r="D5" s="20">
        <f t="shared" si="0"/>
        <v>50</v>
      </c>
    </row>
    <row r="6" spans="1:4" ht="27" x14ac:dyDescent="0.6">
      <c r="A6" s="20" t="s">
        <v>4</v>
      </c>
      <c r="B6" s="20">
        <v>60</v>
      </c>
      <c r="C6" s="20">
        <v>40</v>
      </c>
      <c r="D6" s="20">
        <f t="shared" si="0"/>
        <v>20</v>
      </c>
    </row>
    <row r="7" spans="1:4" ht="27" x14ac:dyDescent="0.6">
      <c r="A7" s="20" t="s">
        <v>5</v>
      </c>
      <c r="B7" s="20">
        <v>200</v>
      </c>
      <c r="C7" s="20">
        <v>150</v>
      </c>
      <c r="D7" s="20">
        <f t="shared" si="0"/>
        <v>50</v>
      </c>
    </row>
  </sheetData>
  <mergeCells count="1">
    <mergeCell ref="A1:D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ตารางเรียน</vt:lpstr>
      <vt:lpstr>ตารางรายรับ-จ่าย</vt:lpstr>
      <vt:lpstr>รายงานสินค้าจัดงานวันเกิด</vt:lpstr>
      <vt:lpstr>แบบประเมินชิ้นงาน</vt:lpstr>
      <vt:lpstr>แผนภูมิ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ROOM_A04</dc:creator>
  <cp:lastModifiedBy>Banjongrat</cp:lastModifiedBy>
  <cp:lastPrinted>2025-10-05T03:07:39Z</cp:lastPrinted>
  <dcterms:created xsi:type="dcterms:W3CDTF">2025-05-27T04:01:25Z</dcterms:created>
  <dcterms:modified xsi:type="dcterms:W3CDTF">2025-10-05T03:08:05Z</dcterms:modified>
</cp:coreProperties>
</file>